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LippertM\Generalien\Kodifadz\Vertretungsmittel\"/>
    </mc:Choice>
  </mc:AlternateContent>
  <xr:revisionPtr revIDLastSave="0" documentId="13_ncr:1_{28F63DC3-BC32-498D-BEF3-B64286F8E3E3}" xr6:coauthVersionLast="47" xr6:coauthVersionMax="47" xr10:uidLastSave="{00000000-0000-0000-0000-000000000000}"/>
  <bookViews>
    <workbookView xWindow="28680" yWindow="-120" windowWidth="29040" windowHeight="17520" tabRatio="158" xr2:uid="{5491323B-3B8F-423F-BA49-C5319C0EFD09}"/>
  </bookViews>
  <sheets>
    <sheet name="Tabelle1" sheetId="1" r:id="rId1"/>
  </sheets>
  <definedNames>
    <definedName name="x">Tabelle1!$F$1</definedName>
    <definedName name="y">Tabelle1!$I$1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0" i="1" l="1"/>
  <c r="E11" i="1"/>
  <c r="B22" i="1"/>
  <c r="B20" i="1"/>
  <c r="B21" i="1"/>
  <c r="O21" i="1"/>
  <c r="I21" i="1"/>
  <c r="C21" i="1"/>
  <c r="Q13" i="1"/>
  <c r="Q12" i="1"/>
  <c r="K18" i="1"/>
  <c r="K17" i="1"/>
  <c r="Q5" i="1"/>
  <c r="E14" i="1"/>
  <c r="E8" i="1"/>
  <c r="E6" i="1"/>
  <c r="A3" i="1"/>
  <c r="C20" i="1"/>
  <c r="C22" i="1" l="1"/>
</calcChain>
</file>

<file path=xl/sharedStrings.xml><?xml version="1.0" encoding="utf-8"?>
<sst xmlns="http://schemas.openxmlformats.org/spreadsheetml/2006/main" count="95" uniqueCount="42">
  <si>
    <t>Fach</t>
  </si>
  <si>
    <t xml:space="preserve">Klasse </t>
  </si>
  <si>
    <t>Stundenzahl</t>
  </si>
  <si>
    <t>Wirtschaft-Politik</t>
  </si>
  <si>
    <t>5e</t>
  </si>
  <si>
    <t>5d</t>
  </si>
  <si>
    <t>8d</t>
  </si>
  <si>
    <t>Geschichte</t>
  </si>
  <si>
    <t>Lernsilentium</t>
  </si>
  <si>
    <t>5b</t>
  </si>
  <si>
    <t>8c</t>
  </si>
  <si>
    <t>EF GK2</t>
  </si>
  <si>
    <t>9a</t>
  </si>
  <si>
    <t xml:space="preserve">Vertretung durch </t>
  </si>
  <si>
    <t>8a</t>
  </si>
  <si>
    <t>F9</t>
  </si>
  <si>
    <t>F7</t>
  </si>
  <si>
    <t>statt</t>
  </si>
  <si>
    <t>Englisch</t>
  </si>
  <si>
    <t>Französisch</t>
  </si>
  <si>
    <t>Deutsch</t>
  </si>
  <si>
    <t>LRS 6, 8, 10</t>
  </si>
  <si>
    <t>9c</t>
  </si>
  <si>
    <t>9d</t>
  </si>
  <si>
    <t>F8</t>
  </si>
  <si>
    <t xml:space="preserve">Geschichte </t>
  </si>
  <si>
    <t>EF GK4</t>
  </si>
  <si>
    <t>+</t>
  </si>
  <si>
    <t xml:space="preserve">Vertretungskette für die Vertretung von </t>
  </si>
  <si>
    <t>Lehrkraft X</t>
  </si>
  <si>
    <t xml:space="preserve">durch </t>
  </si>
  <si>
    <t>Lehrkraft Y</t>
  </si>
  <si>
    <t>Zeitraum:</t>
  </si>
  <si>
    <t>Lehrkraft A</t>
  </si>
  <si>
    <t>Lehrkraft B</t>
  </si>
  <si>
    <t>Lehrkraft C</t>
  </si>
  <si>
    <t>Lehrkraft D</t>
  </si>
  <si>
    <t>Lehrkraft E</t>
  </si>
  <si>
    <t>Lehrkraft F</t>
  </si>
  <si>
    <t>Gesamt UV</t>
  </si>
  <si>
    <t>Teilsummen UV</t>
  </si>
  <si>
    <t>entfällt wegen Zusammenlegung von Lerngruppen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</si>
</sst>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4" borderId="1" xfId="0" applyFont="1" applyFill="1" applyBorder="1" applyAlignment="1">
      <alignment horizontal="center"/>
    </xf>
  </cellXfs>
  <cellStyles count="1">
    <cellStyle name="Standard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A6BFE-ADA3-42A9-845D-A7CA3DF1038C}">
  <dimension ref="A1:Q22"/>
  <sheetViews>
    <sheetView tabSelected="1" workbookViewId="0">
      <selection activeCell="E18" sqref="E18"/>
    </sheetView>
  </sheetViews>
  <sheetFormatPr baseColWidth="10" defaultRowHeight="15" x14ac:dyDescent="0.25"/>
  <cols>
    <col min="1" max="1" width="16.28515625" customWidth="1"/>
    <col min="2" max="2" width="11.42578125" style="2" customWidth="1"/>
    <col min="3" max="3" width="8.140625" style="2" customWidth="1"/>
    <col min="4" max="4" width="1.7109375" customWidth="1"/>
    <col min="5" max="5" width="12.7109375" customWidth="1"/>
    <col min="6" max="6" width="2.7109375" style="2" customWidth="1"/>
    <col min="7" max="7" width="16.28515625" customWidth="1"/>
    <col min="8" max="8" width="9.7109375" style="2" customWidth="1"/>
    <col min="9" max="9" width="8.140625" style="2" customWidth="1"/>
    <col min="10" max="10" width="1.7109375" customWidth="1"/>
    <col min="11" max="11" width="12.7109375" customWidth="1"/>
    <col min="12" max="12" width="2.7109375" style="2" customWidth="1"/>
    <col min="13" max="13" width="16.28515625" customWidth="1"/>
    <col min="14" max="14" width="9.7109375" style="2" customWidth="1"/>
    <col min="15" max="15" width="8.140625" style="2" customWidth="1"/>
    <col min="16" max="16" width="1.7109375" customWidth="1"/>
    <col min="17" max="17" width="12.7109375" customWidth="1"/>
  </cols>
  <sheetData>
    <row r="1" spans="1:17" s="4" customFormat="1" ht="15.75" x14ac:dyDescent="0.25">
      <c r="A1" s="4" t="s">
        <v>28</v>
      </c>
      <c r="B1" s="5"/>
      <c r="C1" s="5"/>
      <c r="F1" s="5" t="s">
        <v>29</v>
      </c>
      <c r="H1" s="5" t="s">
        <v>30</v>
      </c>
      <c r="I1" s="22" t="s">
        <v>31</v>
      </c>
      <c r="L1" s="23" t="s">
        <v>32</v>
      </c>
      <c r="N1" s="5"/>
      <c r="O1" s="5"/>
    </row>
    <row r="3" spans="1:17" x14ac:dyDescent="0.25">
      <c r="A3" s="24" t="str">
        <f>x</f>
        <v>Lehrkraft X</v>
      </c>
      <c r="B3" s="24"/>
      <c r="C3" s="24"/>
      <c r="G3" s="24" t="s">
        <v>17</v>
      </c>
      <c r="H3" s="24"/>
      <c r="I3" s="24"/>
      <c r="M3" s="24" t="s">
        <v>17</v>
      </c>
      <c r="N3" s="24"/>
      <c r="O3" s="24"/>
    </row>
    <row r="4" spans="1:17" s="6" customFormat="1" ht="30" x14ac:dyDescent="0.25">
      <c r="A4" s="8" t="s">
        <v>0</v>
      </c>
      <c r="B4" s="9" t="s">
        <v>1</v>
      </c>
      <c r="C4" s="9" t="s">
        <v>2</v>
      </c>
      <c r="E4" s="7" t="s">
        <v>13</v>
      </c>
      <c r="F4" s="21"/>
      <c r="G4" s="8" t="s">
        <v>0</v>
      </c>
      <c r="H4" s="9" t="s">
        <v>1</v>
      </c>
      <c r="I4" s="9" t="s">
        <v>2</v>
      </c>
      <c r="K4" s="7" t="s">
        <v>13</v>
      </c>
      <c r="L4" s="21"/>
      <c r="M4" s="8" t="s">
        <v>0</v>
      </c>
      <c r="N4" s="9" t="s">
        <v>1</v>
      </c>
      <c r="O4" s="9" t="s">
        <v>2</v>
      </c>
      <c r="Q4" s="7" t="s">
        <v>13</v>
      </c>
    </row>
    <row r="5" spans="1:17" x14ac:dyDescent="0.25">
      <c r="A5" s="10" t="s">
        <v>3</v>
      </c>
      <c r="B5" s="11" t="s">
        <v>9</v>
      </c>
      <c r="C5" s="11">
        <v>2</v>
      </c>
      <c r="E5" t="s">
        <v>33</v>
      </c>
      <c r="G5" s="10" t="s">
        <v>18</v>
      </c>
      <c r="H5" s="11" t="s">
        <v>9</v>
      </c>
      <c r="I5" s="11">
        <v>2</v>
      </c>
      <c r="K5" t="s">
        <v>38</v>
      </c>
      <c r="M5" s="10" t="s">
        <v>19</v>
      </c>
      <c r="N5" s="11" t="s">
        <v>16</v>
      </c>
      <c r="O5" s="11">
        <v>2</v>
      </c>
      <c r="Q5" t="str">
        <f>y</f>
        <v>Lehrkraft Y</v>
      </c>
    </row>
    <row r="6" spans="1:17" x14ac:dyDescent="0.25">
      <c r="A6" s="10" t="s">
        <v>3</v>
      </c>
      <c r="B6" s="11" t="s">
        <v>5</v>
      </c>
      <c r="C6" s="11">
        <v>2</v>
      </c>
      <c r="E6" t="str">
        <f>y</f>
        <v>Lehrkraft Y</v>
      </c>
      <c r="G6" s="12"/>
      <c r="H6" s="13"/>
      <c r="I6" s="13"/>
      <c r="M6" s="12"/>
      <c r="N6" s="13"/>
      <c r="O6" s="13"/>
    </row>
    <row r="7" spans="1:17" x14ac:dyDescent="0.25">
      <c r="A7" s="10" t="s">
        <v>3</v>
      </c>
      <c r="B7" s="11" t="s">
        <v>4</v>
      </c>
      <c r="C7" s="11">
        <v>2</v>
      </c>
      <c r="E7" t="s">
        <v>33</v>
      </c>
      <c r="G7" s="12"/>
      <c r="H7" s="13"/>
      <c r="I7" s="13"/>
      <c r="M7" s="12"/>
      <c r="N7" s="13"/>
      <c r="O7" s="13"/>
    </row>
    <row r="8" spans="1:17" x14ac:dyDescent="0.25">
      <c r="A8" s="10" t="s">
        <v>8</v>
      </c>
      <c r="B8" s="11" t="s">
        <v>4</v>
      </c>
      <c r="C8" s="11">
        <v>1</v>
      </c>
      <c r="E8" t="str">
        <f>y</f>
        <v>Lehrkraft Y</v>
      </c>
      <c r="G8" s="12"/>
      <c r="H8" s="13"/>
      <c r="I8" s="13"/>
      <c r="M8" s="12"/>
      <c r="N8" s="13"/>
      <c r="O8" s="13"/>
    </row>
    <row r="9" spans="1:17" x14ac:dyDescent="0.25">
      <c r="A9" s="10" t="s">
        <v>8</v>
      </c>
      <c r="B9" s="11" t="s">
        <v>14</v>
      </c>
      <c r="C9" s="11">
        <v>0.5</v>
      </c>
      <c r="E9" t="s">
        <v>34</v>
      </c>
      <c r="G9" s="12"/>
      <c r="H9" s="13"/>
      <c r="I9" s="13"/>
      <c r="M9" s="12"/>
      <c r="N9" s="13"/>
      <c r="O9" s="13"/>
    </row>
    <row r="10" spans="1:17" x14ac:dyDescent="0.25">
      <c r="A10" s="10" t="s">
        <v>3</v>
      </c>
      <c r="B10" s="11" t="s">
        <v>10</v>
      </c>
      <c r="C10" s="11">
        <v>2</v>
      </c>
      <c r="E10" t="s">
        <v>34</v>
      </c>
      <c r="G10" s="10" t="s">
        <v>19</v>
      </c>
      <c r="H10" s="11" t="s">
        <v>15</v>
      </c>
      <c r="I10" s="11">
        <v>2</v>
      </c>
      <c r="K10" t="str">
        <f>y</f>
        <v>Lehrkraft Y</v>
      </c>
      <c r="M10" s="18"/>
      <c r="N10" s="19"/>
      <c r="O10" s="19"/>
    </row>
    <row r="11" spans="1:17" x14ac:dyDescent="0.25">
      <c r="A11" s="10" t="s">
        <v>8</v>
      </c>
      <c r="B11" s="11" t="s">
        <v>10</v>
      </c>
      <c r="C11" s="11">
        <v>1</v>
      </c>
      <c r="E11" t="str">
        <f>y</f>
        <v>Lehrkraft Y</v>
      </c>
      <c r="G11" s="12"/>
      <c r="H11" s="13"/>
      <c r="I11" s="13"/>
      <c r="M11" s="12"/>
      <c r="N11" s="13"/>
      <c r="O11" s="13"/>
    </row>
    <row r="12" spans="1:17" x14ac:dyDescent="0.25">
      <c r="A12" s="10" t="s">
        <v>3</v>
      </c>
      <c r="B12" s="11" t="s">
        <v>6</v>
      </c>
      <c r="C12" s="11">
        <v>2</v>
      </c>
      <c r="E12" t="s">
        <v>35</v>
      </c>
      <c r="G12" s="10" t="s">
        <v>3</v>
      </c>
      <c r="H12" s="11" t="s">
        <v>14</v>
      </c>
      <c r="I12" s="11">
        <v>2</v>
      </c>
      <c r="K12" t="s">
        <v>34</v>
      </c>
      <c r="M12" s="10" t="s">
        <v>19</v>
      </c>
      <c r="N12" s="11" t="s">
        <v>15</v>
      </c>
      <c r="O12" s="11">
        <v>2</v>
      </c>
      <c r="Q12" t="str">
        <f>y</f>
        <v>Lehrkraft Y</v>
      </c>
    </row>
    <row r="13" spans="1:17" x14ac:dyDescent="0.25">
      <c r="A13" s="10" t="s">
        <v>7</v>
      </c>
      <c r="B13" s="11" t="s">
        <v>6</v>
      </c>
      <c r="C13" s="11">
        <v>2</v>
      </c>
      <c r="E13" t="s">
        <v>35</v>
      </c>
      <c r="G13" s="10" t="s">
        <v>18</v>
      </c>
      <c r="H13" s="11" t="s">
        <v>9</v>
      </c>
      <c r="I13" s="11">
        <v>2</v>
      </c>
      <c r="K13" t="s">
        <v>38</v>
      </c>
      <c r="M13" s="10" t="s">
        <v>19</v>
      </c>
      <c r="N13" s="11" t="s">
        <v>16</v>
      </c>
      <c r="O13" s="11">
        <v>2</v>
      </c>
      <c r="Q13" t="str">
        <f>y</f>
        <v>Lehrkraft Y</v>
      </c>
    </row>
    <row r="14" spans="1:17" x14ac:dyDescent="0.25">
      <c r="A14" s="10" t="s">
        <v>8</v>
      </c>
      <c r="B14" s="11" t="s">
        <v>6</v>
      </c>
      <c r="C14" s="11">
        <v>1</v>
      </c>
      <c r="E14" t="str">
        <f>y</f>
        <v>Lehrkraft Y</v>
      </c>
      <c r="G14" s="12"/>
      <c r="H14" s="13"/>
      <c r="I14" s="13"/>
      <c r="M14" s="12"/>
      <c r="N14" s="13"/>
      <c r="O14" s="13"/>
    </row>
    <row r="15" spans="1:17" x14ac:dyDescent="0.25">
      <c r="A15" s="10" t="s">
        <v>7</v>
      </c>
      <c r="B15" s="11" t="s">
        <v>12</v>
      </c>
      <c r="C15" s="11">
        <v>2</v>
      </c>
      <c r="E15" t="s">
        <v>36</v>
      </c>
      <c r="G15" s="10" t="s">
        <v>3</v>
      </c>
      <c r="H15" s="11" t="s">
        <v>22</v>
      </c>
      <c r="I15" s="11">
        <v>2</v>
      </c>
      <c r="K15" t="s">
        <v>34</v>
      </c>
      <c r="M15" s="10" t="s">
        <v>19</v>
      </c>
      <c r="N15" s="11" t="s">
        <v>24</v>
      </c>
      <c r="O15" s="11">
        <v>2</v>
      </c>
      <c r="Q15" t="s">
        <v>41</v>
      </c>
    </row>
    <row r="16" spans="1:17" x14ac:dyDescent="0.25">
      <c r="A16" s="10" t="s">
        <v>3</v>
      </c>
      <c r="B16" s="11" t="s">
        <v>12</v>
      </c>
      <c r="C16" s="11">
        <v>2</v>
      </c>
      <c r="E16" t="s">
        <v>36</v>
      </c>
      <c r="G16" s="10" t="s">
        <v>3</v>
      </c>
      <c r="H16" s="11" t="s">
        <v>23</v>
      </c>
      <c r="I16" s="11">
        <v>2</v>
      </c>
      <c r="K16" t="s">
        <v>34</v>
      </c>
      <c r="M16" s="10" t="s">
        <v>19</v>
      </c>
      <c r="N16" s="11" t="s">
        <v>24</v>
      </c>
      <c r="O16" s="11">
        <v>2</v>
      </c>
      <c r="Q16" t="s">
        <v>41</v>
      </c>
    </row>
    <row r="17" spans="1:17" x14ac:dyDescent="0.25">
      <c r="A17" s="10" t="s">
        <v>25</v>
      </c>
      <c r="B17" s="11" t="s">
        <v>11</v>
      </c>
      <c r="C17" s="11">
        <v>3</v>
      </c>
      <c r="E17" t="s">
        <v>37</v>
      </c>
      <c r="G17" s="10" t="s">
        <v>20</v>
      </c>
      <c r="H17" s="11" t="s">
        <v>21</v>
      </c>
      <c r="I17" s="11">
        <v>3</v>
      </c>
      <c r="K17" t="str">
        <f>y</f>
        <v>Lehrkraft Y</v>
      </c>
      <c r="M17" s="18"/>
      <c r="N17" s="19"/>
      <c r="O17" s="19"/>
      <c r="P17" s="20"/>
      <c r="Q17" s="20"/>
    </row>
    <row r="18" spans="1:17" x14ac:dyDescent="0.25">
      <c r="A18" s="10" t="s">
        <v>7</v>
      </c>
      <c r="B18" s="11" t="s">
        <v>26</v>
      </c>
      <c r="C18" s="11">
        <v>3</v>
      </c>
      <c r="E18" t="s">
        <v>37</v>
      </c>
      <c r="G18" s="10" t="s">
        <v>20</v>
      </c>
      <c r="H18" s="11" t="s">
        <v>6</v>
      </c>
      <c r="I18" s="11">
        <v>3</v>
      </c>
      <c r="K18" t="str">
        <f>y</f>
        <v>Lehrkraft Y</v>
      </c>
      <c r="M18" s="12"/>
      <c r="N18" s="13"/>
      <c r="O18" s="13"/>
    </row>
    <row r="20" spans="1:17" x14ac:dyDescent="0.25">
      <c r="A20" s="1" t="s">
        <v>39</v>
      </c>
      <c r="B20" s="3" t="str">
        <f>x</f>
        <v>Lehrkraft X</v>
      </c>
      <c r="C20" s="3">
        <f>SUM(C5:C18)</f>
        <v>25.5</v>
      </c>
      <c r="G20" s="1"/>
      <c r="H20" s="3"/>
      <c r="I20" s="3"/>
      <c r="M20" s="1"/>
      <c r="N20" s="3"/>
      <c r="O20" s="3"/>
    </row>
    <row r="21" spans="1:17" x14ac:dyDescent="0.25">
      <c r="A21" s="14" t="s">
        <v>40</v>
      </c>
      <c r="B21" s="15" t="str">
        <f>y</f>
        <v>Lehrkraft Y</v>
      </c>
      <c r="C21" s="15">
        <f>SUMIF(E5:E18,y,C5:C18)</f>
        <v>5</v>
      </c>
      <c r="D21" s="14"/>
      <c r="E21" s="14"/>
      <c r="F21" s="15" t="s">
        <v>27</v>
      </c>
      <c r="G21" s="14"/>
      <c r="H21" s="15"/>
      <c r="I21" s="15">
        <f>SUMIF(K5:K18,y,I5:I18)</f>
        <v>8</v>
      </c>
      <c r="J21" s="14"/>
      <c r="K21" s="14"/>
      <c r="L21" s="15" t="s">
        <v>27</v>
      </c>
      <c r="M21" s="14"/>
      <c r="N21" s="15"/>
      <c r="O21" s="15">
        <f>SUMIF(Q5:Q18,y,O5:O18)</f>
        <v>6</v>
      </c>
      <c r="P21" s="14"/>
      <c r="Q21" s="14"/>
    </row>
    <row r="22" spans="1:17" x14ac:dyDescent="0.25">
      <c r="A22" s="16" t="s">
        <v>39</v>
      </c>
      <c r="B22" s="17" t="str">
        <f>y</f>
        <v>Lehrkraft Y</v>
      </c>
      <c r="C22" s="17">
        <f>SUM(C21,I21,O21)</f>
        <v>19</v>
      </c>
    </row>
  </sheetData>
  <mergeCells count="3">
    <mergeCell ref="A3:C3"/>
    <mergeCell ref="G3:I3"/>
    <mergeCell ref="M3:O3"/>
  </mergeCells>
  <conditionalFormatting sqref="E5:E10 K5:K9 Q5:Q10 Q12:Q18 K12:K18 E12:E18">
    <cfRule type="cellIs" dxfId="2" priority="3" operator="equal">
      <formula>$I$1</formula>
    </cfRule>
  </conditionalFormatting>
  <conditionalFormatting sqref="E11 K11 Q11">
    <cfRule type="cellIs" dxfId="1" priority="2" operator="equal">
      <formula>$I$1</formula>
    </cfRule>
  </conditionalFormatting>
  <conditionalFormatting sqref="K10">
    <cfRule type="cellIs" dxfId="0" priority="1" operator="equal">
      <formula>$I$1</formula>
    </cfRule>
  </conditionalFormatting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x</vt:lpstr>
      <vt:lpstr>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Lippert, Matthias</dc:creator>
  <cp:lastModifiedBy>Lippert, Matthias</cp:lastModifiedBy>
  <cp:lastPrinted>2025-09-15T09:22:51Z</cp:lastPrinted>
  <dcterms:created xsi:type="dcterms:W3CDTF">2025-09-11T09:01:47Z</dcterms:created>
  <dcterms:modified xsi:type="dcterms:W3CDTF">2026-02-04T16:54:33Z</dcterms:modified>
</cp:coreProperties>
</file>